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Чек-лист мастера по ремонту" sheetId="1" state="visible" r:id="rId1"/>
    <sheet name="Калькулятор окупаемости FSM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475569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3"/>
    </font>
    <font>
      <name val="Calibri"/>
      <b val="1"/>
      <sz val="10"/>
    </font>
  </fonts>
  <fills count="5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0F172A"/>
        <bgColor rgb="000F172A"/>
      </patternFill>
    </fill>
    <fill>
      <patternFill patternType="solid">
        <fgColor rgb="00DCFCE7"/>
        <bgColor rgb="00DCFCE7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left" vertical="center"/>
    </xf>
    <xf numFmtId="3" fontId="6" fillId="4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showGridLines="1" workbookViewId="0">
      <selection activeCell="A1" sqref="A1"/>
    </sheetView>
  </sheetViews>
  <sheetFormatPr baseColWidth="8" defaultRowHeight="15"/>
  <cols>
    <col width="8" customWidth="1" min="1" max="1"/>
    <col width="36" customWidth="1" min="2" max="2"/>
    <col width="50" customWidth="1" min="3" max="3"/>
    <col width="28" customWidth="1" min="4" max="4"/>
    <col width="20" customWidth="1" min="5" max="5"/>
  </cols>
  <sheetData>
    <row r="1" ht="32" customHeight="1">
      <c r="A1" s="1" t="inlineStr">
        <is>
          <t>РЕГЛАМЕНТ И ЧЕК-ЛИСТ РАБОТЫ ВЫЕЗДНОГО МАСТЕРА ПО РЕМОНТУ</t>
        </is>
      </c>
    </row>
    <row r="2" ht="20" customHeight="1">
      <c r="A2" s="2" t="inlineStr">
        <is>
          <t>Корпоративный стандарт GeoStatus FSM: полевой контроль, фотофиксация и антифрод</t>
        </is>
      </c>
    </row>
    <row r="4" ht="26" customHeight="1">
      <c r="A4" s="3" t="inlineStr">
        <is>
          <t>№</t>
        </is>
      </c>
      <c r="B4" s="3" t="inlineStr">
        <is>
          <t>Этап и контрольная точка</t>
        </is>
      </c>
      <c r="C4" s="3" t="inlineStr">
        <is>
          <t>Требование стандарта / Действие мастера</t>
        </is>
      </c>
      <c r="D4" s="3" t="inlineStr">
        <is>
          <t>Способ контроля в GeoStatus</t>
        </is>
      </c>
      <c r="E4" s="3" t="inlineStr">
        <is>
          <t>Отметка (Да / Нет / Н/Т)</t>
        </is>
      </c>
    </row>
    <row r="5" ht="24" customHeight="1">
      <c r="A5" s="4" t="inlineStr">
        <is>
          <t>1.1</t>
        </is>
      </c>
      <c r="B5" s="5" t="inlineStr">
        <is>
          <t>Получение наряда в приложении</t>
        </is>
      </c>
      <c r="C5" s="5" t="inlineStr">
        <is>
          <t>Ознакомление с адресом, контактами клиента, описанием проблемы и регламентным временем визита</t>
        </is>
      </c>
      <c r="D5" s="4" t="inlineStr">
        <is>
          <t>Мобильный наряд FSM</t>
        </is>
      </c>
      <c r="E5" s="4" t="inlineStr"/>
    </row>
    <row r="6" ht="24" customHeight="1">
      <c r="A6" s="4" t="inlineStr">
        <is>
          <t>1.2</t>
        </is>
      </c>
      <c r="B6" s="5" t="inlineStr">
        <is>
          <t>Проверка комплектации инструмента</t>
        </is>
      </c>
      <c r="C6" s="5" t="inlineStr">
        <is>
          <t>Контроль наличия диагностического оборудования, специнструмента и расходных материалов</t>
        </is>
      </c>
      <c r="D6" s="4" t="inlineStr">
        <is>
          <t>Чек-лист подготовки</t>
        </is>
      </c>
      <c r="E6" s="4" t="inlineStr"/>
    </row>
    <row r="7" ht="24" customHeight="1">
      <c r="A7" s="4" t="inlineStr">
        <is>
          <t>1.3</t>
        </is>
      </c>
      <c r="B7" s="5" t="inlineStr">
        <is>
          <t>Подтверждение выезда с клиентом</t>
        </is>
      </c>
      <c r="C7" s="5" t="inlineStr">
        <is>
          <t>Звонок клиенту через телефонию из карточки наряда с согласованием точного интервала прибытия</t>
        </is>
      </c>
      <c r="D7" s="4" t="inlineStr">
        <is>
          <t>Запись звонка в CRM</t>
        </is>
      </c>
      <c r="E7" s="4" t="inlineStr"/>
    </row>
    <row r="8" ht="24" customHeight="1">
      <c r="A8" s="4" t="inlineStr">
        <is>
          <t>2.1</t>
        </is>
      </c>
      <c r="B8" s="5" t="inlineStr">
        <is>
          <t>Фиксация начала движения</t>
        </is>
      </c>
      <c r="C8" s="5" t="inlineStr">
        <is>
          <t>Перевод наряда в статус «В пути» для точного хронометража логистики и уведомления диспетчера</t>
        </is>
      </c>
      <c r="D8" s="4" t="inlineStr">
        <is>
          <t>GPS-трекинг маршрута</t>
        </is>
      </c>
      <c r="E8" s="4" t="inlineStr"/>
    </row>
    <row r="9" ht="24" customHeight="1">
      <c r="A9" s="4" t="inlineStr">
        <is>
          <t>2.2</t>
        </is>
      </c>
      <c r="B9" s="5" t="inlineStr">
        <is>
          <t>Прибытие по адресу (Геозона 50 м)</t>
        </is>
      </c>
      <c r="C9" s="5" t="inlineStr">
        <is>
          <t>Активация кнопки «На объекте» строго в пределах радиуса 50 метров от географических координат клиента</t>
        </is>
      </c>
      <c r="D9" s="4" t="inlineStr">
        <is>
          <t>Валидация геозоны</t>
        </is>
      </c>
      <c r="E9" s="4" t="inlineStr"/>
    </row>
    <row r="10" ht="24" customHeight="1">
      <c r="A10" s="4" t="inlineStr">
        <is>
          <t>2.3</t>
        </is>
      </c>
      <c r="B10" s="5" t="inlineStr">
        <is>
          <t>Антифрод-проверка устройства</t>
        </is>
      </c>
      <c r="C10" s="5" t="inlineStr">
        <is>
          <t>Автоматический контроль отсутствия Mock Locations, утилит Fake GPS и попыток подмены геолокации</t>
        </is>
      </c>
      <c r="D10" s="4" t="inlineStr">
        <is>
          <t>Детектор Fake GPS</t>
        </is>
      </c>
      <c r="E10" s="4" t="inlineStr"/>
    </row>
    <row r="11" ht="24" customHeight="1">
      <c r="A11" s="4" t="inlineStr">
        <is>
          <t>3.1</t>
        </is>
      </c>
      <c r="B11" s="5" t="inlineStr">
        <is>
          <t>Вежливое приветствие и осмотр</t>
        </is>
      </c>
      <c r="C11" s="5" t="inlineStr">
        <is>
          <t>Предъявление служебного бейджа, использование бахил, осмотр внешнего состояния оборудования</t>
        </is>
      </c>
      <c r="D11" s="4" t="inlineStr">
        <is>
          <t>Корпоративный стандарт</t>
        </is>
      </c>
      <c r="E11" s="4" t="inlineStr"/>
    </row>
    <row r="12" ht="24" customHeight="1">
      <c r="A12" s="4" t="inlineStr">
        <is>
          <t>3.2</t>
        </is>
      </c>
      <c r="B12" s="5" t="inlineStr">
        <is>
          <t>Фотофиксация узла «ДО ремонта»</t>
        </is>
      </c>
      <c r="C12" s="5" t="inlineStr">
        <is>
          <t>Снимок оборудования и дефектного узла в реальном времени через камеру приложения (без галереи)</t>
        </is>
      </c>
      <c r="D12" s="4" t="inlineStr">
        <is>
          <t>Фотоотчет со штампом EXIF</t>
        </is>
      </c>
      <c r="E12" s="4" t="inlineStr"/>
    </row>
    <row r="13" ht="24" customHeight="1">
      <c r="A13" s="4" t="inlineStr">
        <is>
          <t>3.3</t>
        </is>
      </c>
      <c r="B13" s="5" t="inlineStr">
        <is>
          <t>Инструментальная дефектовка</t>
        </is>
      </c>
      <c r="C13" s="5" t="inlineStr">
        <is>
          <t>Проведение замеров, считывание кодов ошибок и выявление причин неисправности по регламенту</t>
        </is>
      </c>
      <c r="D13" s="4" t="inlineStr">
        <is>
          <t>Электронная анкета</t>
        </is>
      </c>
      <c r="E13" s="4" t="inlineStr"/>
    </row>
    <row r="14" ht="24" customHeight="1">
      <c r="A14" s="4" t="inlineStr">
        <is>
          <t>3.4</t>
        </is>
      </c>
      <c r="B14" s="5" t="inlineStr">
        <is>
          <t>Согласование сметы и объема работ</t>
        </is>
      </c>
      <c r="C14" s="5" t="inlineStr">
        <is>
          <t>Ознакомление клиента с перечнем требуемых манипуляций и стоимостью комплектующих</t>
        </is>
      </c>
      <c r="D14" s="4" t="inlineStr">
        <is>
          <t>Фиксация сметы в наряде</t>
        </is>
      </c>
      <c r="E14" s="4" t="inlineStr"/>
    </row>
    <row r="15" ht="24" customHeight="1">
      <c r="A15" s="4" t="inlineStr">
        <is>
          <t>4.1</t>
        </is>
      </c>
      <c r="B15" s="5" t="inlineStr">
        <is>
          <t>Соблюдение правил электро- и пожаробезопасности</t>
        </is>
      </c>
      <c r="C15" s="5" t="inlineStr">
        <is>
          <t>Обесточивание оборудования, перекрытие запорных вентилей, установка предупредительных знаков</t>
        </is>
      </c>
      <c r="D15" s="4" t="inlineStr">
        <is>
          <t>Пункт чек-листа ТБ</t>
        </is>
      </c>
      <c r="E15" s="4" t="inlineStr"/>
    </row>
    <row r="16" ht="24" customHeight="1">
      <c r="A16" s="4" t="inlineStr">
        <is>
          <t>4.2</t>
        </is>
      </c>
      <c r="B16" s="5" t="inlineStr">
        <is>
          <t>Замена и наладка компонентов</t>
        </is>
      </c>
      <c r="C16" s="5" t="inlineStr">
        <is>
          <t>Монтаж сертифицированных узлов и деталей в строгом соответствии с техкартой завода-изготовителя</t>
        </is>
      </c>
      <c r="D16" s="4" t="inlineStr">
        <is>
          <t>Списание расходников</t>
        </is>
      </c>
      <c r="E16" s="4" t="inlineStr"/>
    </row>
    <row r="17" ht="24" customHeight="1">
      <c r="A17" s="4" t="inlineStr">
        <is>
          <t>4.3</t>
        </is>
      </c>
      <c r="B17" s="5" t="inlineStr">
        <is>
          <t>Сохранение демонтированных деталей</t>
        </is>
      </c>
      <c r="C17" s="5" t="inlineStr">
        <is>
          <t>Упаковка старых замененных деталей для демонстрации клиенту и исключения претензий</t>
        </is>
      </c>
      <c r="D17" s="4" t="inlineStr">
        <is>
          <t>Правило прозрачности</t>
        </is>
      </c>
      <c r="E17" s="4" t="inlineStr"/>
    </row>
    <row r="18" ht="24" customHeight="1">
      <c r="A18" s="4" t="inlineStr">
        <is>
          <t>5.1</t>
        </is>
      </c>
      <c r="B18" s="5" t="inlineStr">
        <is>
          <t>Пусконаладка и тестовый запуск</t>
        </is>
      </c>
      <c r="C18" s="5" t="inlineStr">
        <is>
          <t>Проверка работоспособности отремонтированного узла во всех эксплуатационных режимах</t>
        </is>
      </c>
      <c r="D18" s="4" t="inlineStr">
        <is>
          <t>Контрольный тест</t>
        </is>
      </c>
      <c r="E18" s="4" t="inlineStr"/>
    </row>
    <row r="19" ht="24" customHeight="1">
      <c r="A19" s="4" t="inlineStr">
        <is>
          <t>5.2</t>
        </is>
      </c>
      <c r="B19" s="5" t="inlineStr">
        <is>
          <t>Уборка рабочего пространства</t>
        </is>
      </c>
      <c r="C19" s="5" t="inlineStr">
        <is>
          <t>Сбор инструмента, удаление следов масел, обрезков проводов и остатков монтажной пены/упаковки</t>
        </is>
      </c>
      <c r="D19" s="4" t="inlineStr">
        <is>
          <t>Стандарт чистоты</t>
        </is>
      </c>
      <c r="E19" s="4" t="inlineStr"/>
    </row>
    <row r="20" ht="24" customHeight="1">
      <c r="A20" s="4" t="inlineStr">
        <is>
          <t>5.3</t>
        </is>
      </c>
      <c r="B20" s="5" t="inlineStr">
        <is>
          <t>Фотофиксация результата «ПОСЛЕ ремонта»</t>
        </is>
      </c>
      <c r="C20" s="5" t="inlineStr">
        <is>
          <t>Снимок готового узла и общего вида работающего оборудования с геолокацией и временем</t>
        </is>
      </c>
      <c r="D20" s="4" t="inlineStr">
        <is>
          <t>Фото «После» с геотегом</t>
        </is>
      </c>
      <c r="E20" s="4" t="inlineStr"/>
    </row>
    <row r="21" ht="24" customHeight="1">
      <c r="A21" s="4" t="inlineStr">
        <is>
          <t>5.4</t>
        </is>
      </c>
      <c r="B21" s="5" t="inlineStr">
        <is>
          <t>Завершение наряда на объекте</t>
        </is>
      </c>
      <c r="C21" s="5" t="inlineStr">
        <is>
          <t>Заполнение итоговых полей чек-листа и нажатие кнопки «Завершить работу» внутри геозоны</t>
        </is>
      </c>
      <c r="D21" s="4" t="inlineStr">
        <is>
          <t>Мгновенная выгрузка отчета</t>
        </is>
      </c>
      <c r="E21" s="4" t="inlineStr"/>
    </row>
  </sheetData>
  <mergeCells count="2">
    <mergeCell ref="A2:E2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1"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4" customWidth="1" min="3" max="3"/>
    <col width="36" customWidth="1" min="4" max="4"/>
  </cols>
  <sheetData>
    <row r="1" ht="30" customHeight="1">
      <c r="A1" s="6" t="inlineStr">
        <is>
          <t>РАСЧЕТ ЭКОНОМИЧЕСКОГО ЭФФЕКТА АВТОМАТИЗАЦИИ ВЫЕЗДНОГО СЕРВИСА</t>
        </is>
      </c>
    </row>
    <row r="3" ht="24" customHeight="1">
      <c r="A3" s="7" t="inlineStr">
        <is>
          <t>Параметр</t>
        </is>
      </c>
      <c r="B3" s="7" t="inlineStr">
        <is>
          <t>Значение</t>
        </is>
      </c>
      <c r="C3" s="7" t="inlineStr">
        <is>
          <t>Ед. изм.</t>
        </is>
      </c>
      <c r="D3" s="7" t="inlineStr">
        <is>
          <t>Примечание</t>
        </is>
      </c>
    </row>
    <row r="4" ht="22" customHeight="1">
      <c r="A4" s="8" t="inlineStr">
        <is>
          <t>Количество выездных мастеров в штате</t>
        </is>
      </c>
      <c r="B4" s="9" t="n">
        <v>10</v>
      </c>
      <c r="C4" s="4" t="inlineStr">
        <is>
          <t>чел.</t>
        </is>
      </c>
      <c r="D4" s="8" t="inlineStr">
        <is>
          <t>Размер сервисной службы</t>
        </is>
      </c>
    </row>
    <row r="5" ht="22" customHeight="1">
      <c r="A5" s="8" t="inlineStr">
        <is>
          <t>Средняя стоимость закрытого наряда (вызова)</t>
        </is>
      </c>
      <c r="B5" s="9" t="n">
        <v>3500</v>
      </c>
      <c r="C5" s="4" t="inlineStr">
        <is>
          <t>руб.</t>
        </is>
      </c>
      <c r="D5" s="8" t="inlineStr">
        <is>
          <t>Средний чек услуги ремонта</t>
        </is>
      </c>
    </row>
    <row r="6" ht="22" customHeight="1">
      <c r="A6" s="8" t="inlineStr">
        <is>
          <t>Текущее число выполненных заявок в день на 1 мастера</t>
        </is>
      </c>
      <c r="B6" s="10" t="n">
        <v>3</v>
      </c>
      <c r="C6" s="4" t="inlineStr">
        <is>
          <t>заявки</t>
        </is>
      </c>
      <c r="D6" s="8" t="inlineStr">
        <is>
          <t>Базовая дневная производительность</t>
        </is>
      </c>
    </row>
    <row r="7" ht="22" customHeight="1">
      <c r="A7" s="8" t="inlineStr">
        <is>
          <t>Оценочные потери от «левых» вызовов в месяц на 1 мастера</t>
        </is>
      </c>
      <c r="B7" s="10" t="n">
        <v>3</v>
      </c>
      <c r="C7" s="4" t="inlineStr">
        <is>
          <t>заявки</t>
        </is>
      </c>
      <c r="D7" s="8" t="inlineStr">
        <is>
          <t>Неучтенные частные ремонты мимо кассы</t>
        </is>
      </c>
    </row>
    <row r="8" ht="22" customHeight="1">
      <c r="A8" s="8" t="inlineStr">
        <is>
          <t>Среднемесячные расходы на ГСМ на 1 авто/мастера</t>
        </is>
      </c>
      <c r="B8" s="9" t="n">
        <v>8000</v>
      </c>
      <c r="C8" s="4" t="inlineStr">
        <is>
          <t>руб.</t>
        </is>
      </c>
      <c r="D8" s="8" t="inlineStr">
        <is>
          <t>Фактический бюджет на топливо</t>
        </is>
      </c>
    </row>
    <row r="9" ht="22" customHeight="1">
      <c r="A9" s="8" t="inlineStr">
        <is>
          <t>Количество рабочих дней в месяце</t>
        </is>
      </c>
      <c r="B9" s="10" t="n">
        <v>22</v>
      </c>
      <c r="C9" s="4" t="inlineStr">
        <is>
          <t>дней</t>
        </is>
      </c>
      <c r="D9" s="8" t="inlineStr">
        <is>
          <t>Стандартный рабочий график</t>
        </is>
      </c>
    </row>
    <row r="10" ht="22" customHeight="1">
      <c r="A10" s="8" t="inlineStr">
        <is>
          <t>Рост выработки после оптимизации логистики (+25%)</t>
        </is>
      </c>
      <c r="B10" s="10">
        <f>B6*1.25</f>
        <v/>
      </c>
      <c r="C10" s="4" t="inlineStr">
        <is>
          <t>заявки</t>
        </is>
      </c>
      <c r="D10" s="8" t="inlineStr">
        <is>
          <t>Новая выработка при устранении простоев</t>
        </is>
      </c>
    </row>
    <row r="11" ht="22" customHeight="1">
      <c r="A11" s="8" t="inlineStr">
        <is>
          <t>Дополнительная выручка от прироста заявок в месяц</t>
        </is>
      </c>
      <c r="B11" s="9">
        <f>B4*(B10-B6)*B9*B5</f>
        <v/>
      </c>
      <c r="C11" s="4" t="inlineStr">
        <is>
          <t>руб.</t>
        </is>
      </c>
      <c r="D11" s="8" t="inlineStr">
        <is>
          <t>Доход от дополнительных нарядов</t>
        </is>
      </c>
    </row>
    <row r="12" ht="22" customHeight="1">
      <c r="A12" s="8" t="inlineStr">
        <is>
          <t>Предотвращенные прямые потери от «левака» в месяц</t>
        </is>
      </c>
      <c r="B12" s="9">
        <f>B4*B7*B5</f>
        <v/>
      </c>
      <c r="C12" s="4" t="inlineStr">
        <is>
          <t>руб.</t>
        </is>
      </c>
      <c r="D12" s="8" t="inlineStr">
        <is>
          <t>Возврат клиентских платежей в кассу</t>
        </is>
      </c>
    </row>
    <row r="13" ht="22" customHeight="1">
      <c r="A13" s="8" t="inlineStr">
        <is>
          <t>Экономия на ГСМ за счет исключения нецелевых пробегов (20%)</t>
        </is>
      </c>
      <c r="B13" s="9">
        <f>B4*B8*0.2</f>
        <v/>
      </c>
      <c r="C13" s="4" t="inlineStr">
        <is>
          <t>руб.</t>
        </is>
      </c>
      <c r="D13" s="8" t="inlineStr">
        <is>
          <t>Прямое сокращение топливных затрат</t>
        </is>
      </c>
    </row>
    <row r="14" ht="22" customHeight="1">
      <c r="A14" s="11" t="inlineStr">
        <is>
          <t>ИТОГО совокупный экономический эффект в месяц</t>
        </is>
      </c>
      <c r="B14" s="12">
        <f>B11+B12+B13</f>
        <v/>
      </c>
      <c r="C14" s="13" t="inlineStr">
        <is>
          <t>руб.</t>
        </is>
      </c>
      <c r="D14" s="11" t="inlineStr">
        <is>
          <t>Суммарный прирост денежного потока</t>
        </is>
      </c>
    </row>
    <row r="15" ht="22" customHeight="1">
      <c r="A15" s="8" t="inlineStr">
        <is>
          <t>Стоимость подписки GeoStatus FSM на весь штат в месяц</t>
        </is>
      </c>
      <c r="B15" s="9">
        <f>B4*990</f>
        <v/>
      </c>
      <c r="C15" s="4" t="inlineStr">
        <is>
          <t>руб.</t>
        </is>
      </c>
      <c r="D15" s="8" t="inlineStr">
        <is>
          <t>Тариф 990 руб./мастер в месяц</t>
        </is>
      </c>
    </row>
    <row r="16" ht="22" customHeight="1">
      <c r="A16" s="11" t="inlineStr">
        <is>
          <t>ЧИСТЫЙ ФИНАНСОВЫЙ ПРИРОСТ БИЗНЕСА В МЕСЯЦ</t>
        </is>
      </c>
      <c r="B16" s="12">
        <f>B14-B15</f>
        <v/>
      </c>
      <c r="C16" s="13" t="inlineStr">
        <is>
          <t>руб.</t>
        </is>
      </c>
      <c r="D16" s="11" t="inlineStr">
        <is>
          <t>Чистая выгода за вычетом стоимости софта</t>
        </is>
      </c>
    </row>
    <row r="17" ht="22" customHeight="1">
      <c r="A17" s="8" t="inlineStr">
        <is>
          <t>Окупаемость инвестиций (ROI)</t>
        </is>
      </c>
      <c r="B17" s="14">
        <f>(B16/B15)*100</f>
        <v/>
      </c>
      <c r="C17" s="4" t="inlineStr">
        <is>
          <t>%</t>
        </is>
      </c>
      <c r="D17" s="8" t="inlineStr">
        <is>
          <t>Процент возврата на вложенный рубль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2026-09-03T07:02:54Z</dcterms:created>
  <dcterms:modified xsi:type="dcterms:W3CDTF">2026-09-03T07:02:55Z</dcterms:modified>
</cp:coreProperties>
</file>