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ланк путевого лис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b val="1"/>
      <color rgb="000F172A"/>
      <sz val="10"/>
    </font>
    <font>
      <name val="Calibri"/>
      <color rgb="00334155"/>
      <sz val="10"/>
    </font>
    <font>
      <name val="Calibri"/>
      <b val="1"/>
      <color rgb="000F172A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2E8F0"/>
        <bgColor rgb="00E2E8F0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3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1" workbookViewId="0">
      <selection activeCell="A1" sqref="A1"/>
    </sheetView>
  </sheetViews>
  <sheetFormatPr baseColWidth="8" defaultRowHeight="15"/>
  <cols>
    <col width="66" customWidth="1" min="1" max="1"/>
    <col width="42" customWidth="1" min="2" max="2"/>
    <col width="42" customWidth="1" min="3" max="3"/>
    <col width="29" customWidth="1" min="4" max="4"/>
    <col width="36" customWidth="1" min="5" max="5"/>
    <col width="23" customWidth="1" min="6" max="6"/>
    <col width="27" customWidth="1" min="7" max="7"/>
    <col width="32" customWidth="1" min="8" max="8"/>
  </cols>
  <sheetData>
    <row r="1">
      <c r="A1" s="1" t="inlineStr">
        <is>
          <t>ПУТЕВОЙ ЛИСТ ЛЕГКОВОГО АВТОМОБИЛЯ (ТИПОВАЯ МЕЖОТРАСЛЕВАЯ ФОРМА)</t>
        </is>
      </c>
    </row>
    <row r="2"/>
    <row r="3">
      <c r="A3" s="2" t="inlineStr">
        <is>
          <t>Организация:</t>
        </is>
      </c>
      <c r="B3" s="3" t="inlineStr">
        <is>
          <t>ООО «ТехноСервис-Групп»</t>
        </is>
      </c>
      <c r="D3" s="2" t="inlineStr">
        <is>
          <t>Номер документа:</t>
        </is>
      </c>
      <c r="E3" s="3" t="inlineStr">
        <is>
          <t>ПЛ-00482</t>
        </is>
      </c>
    </row>
    <row r="4">
      <c r="A4" s="2" t="inlineStr">
        <is>
          <t>Транспортное средство:</t>
        </is>
      </c>
      <c r="B4" s="3" t="inlineStr">
        <is>
          <t>LADA Largus</t>
        </is>
      </c>
      <c r="D4" s="2" t="inlineStr">
        <is>
          <t>Гос. рег. номер:</t>
        </is>
      </c>
      <c r="E4" s="3" t="inlineStr">
        <is>
          <t>A 142 KM 77</t>
        </is>
      </c>
    </row>
    <row r="5">
      <c r="A5" s="2" t="inlineStr">
        <is>
          <t>Водитель (выездной специалист):</t>
        </is>
      </c>
      <c r="B5" s="3" t="inlineStr">
        <is>
          <t>Иванов Алексей Сергеевич</t>
        </is>
      </c>
      <c r="D5" s="2" t="inlineStr">
        <is>
          <t>Табельный номер:</t>
        </is>
      </c>
      <c r="E5" s="3" t="inlineStr">
        <is>
          <t>1042</t>
        </is>
      </c>
    </row>
    <row r="6">
      <c r="A6" s="2" t="inlineStr">
        <is>
          <t>Водительское удостоверение:</t>
        </is>
      </c>
      <c r="B6" s="3" t="inlineStr">
        <is>
          <t>99 21 482910</t>
        </is>
      </c>
      <c r="D6" s="2" t="inlineStr">
        <is>
          <t>Срок действия:</t>
        </is>
      </c>
      <c r="E6" s="3" t="inlineStr">
        <is>
          <t>19 октября 2026 г.</t>
        </is>
      </c>
    </row>
    <row r="7"/>
    <row r="8">
      <c r="A8" s="4" t="inlineStr">
        <is>
          <t>1. ПРЕДРЕЙСОВЫЙ И ПОСЛЕРЕЙСОВЫЙ КОНТРОЛЬ</t>
        </is>
      </c>
    </row>
    <row r="9">
      <c r="A9" s="5" t="inlineStr">
        <is>
          <t>Контроль</t>
        </is>
      </c>
      <c r="B9" s="5" t="inlineStr">
        <is>
          <t>Дата</t>
        </is>
      </c>
      <c r="C9" s="5" t="inlineStr">
        <is>
          <t>Время</t>
        </is>
      </c>
      <c r="D9" s="5" t="inlineStr">
        <is>
          <t>Показания одометра, км</t>
        </is>
      </c>
      <c r="E9" s="5" t="inlineStr">
        <is>
          <t>Отметка механика / медика</t>
        </is>
      </c>
      <c r="F9" s="5" t="inlineStr">
        <is>
          <t>Подпись</t>
        </is>
      </c>
    </row>
    <row r="10">
      <c r="A10" s="6" t="inlineStr">
        <is>
          <t>Выезд на линию (техконтроль пройден)</t>
        </is>
      </c>
      <c r="B10" s="6" t="inlineStr">
        <is>
          <t>19.10.2026</t>
        </is>
      </c>
      <c r="C10" s="6" t="inlineStr">
        <is>
          <t>08:00</t>
        </is>
      </c>
      <c r="D10" s="6" t="n">
        <v>124500</v>
      </c>
      <c r="E10" s="6" t="inlineStr">
        <is>
          <t>Автомобиль технически исправен</t>
        </is>
      </c>
      <c r="F10" s="6" t="inlineStr">
        <is>
          <t>Контролер / механик</t>
        </is>
      </c>
    </row>
    <row r="11">
      <c r="A11" s="6" t="inlineStr">
        <is>
          <t>Предрейсовый медосмотр водителя</t>
        </is>
      </c>
      <c r="B11" s="6" t="inlineStr">
        <is>
          <t>19.10.2026</t>
        </is>
      </c>
      <c r="C11" s="6" t="inlineStr">
        <is>
          <t>07:45</t>
        </is>
      </c>
      <c r="D11" s="6" t="inlineStr">
        <is>
          <t>-</t>
        </is>
      </c>
      <c r="E11" s="6" t="inlineStr">
        <is>
          <t>К исполнению обязанностей допущен</t>
        </is>
      </c>
      <c r="F11" s="6" t="inlineStr">
        <is>
          <t>Медицинский работник</t>
        </is>
      </c>
    </row>
    <row r="12">
      <c r="A12" s="6" t="inlineStr">
        <is>
          <t>Возвращение с линии (сдача авто)</t>
        </is>
      </c>
      <c r="B12" s="6" t="inlineStr">
        <is>
          <t>19.10.2026</t>
        </is>
      </c>
      <c r="C12" s="6" t="inlineStr">
        <is>
          <t>18:30</t>
        </is>
      </c>
      <c r="D12" s="6" t="n">
        <v>124685</v>
      </c>
      <c r="E12" s="6" t="inlineStr">
        <is>
          <t>Сдан в исправном состоянии</t>
        </is>
      </c>
      <c r="F12" s="6" t="inlineStr">
        <is>
          <t>Контролер / механик</t>
        </is>
      </c>
    </row>
    <row r="13">
      <c r="A13" s="6" t="inlineStr">
        <is>
          <t>Послерейсовый медосмотр водителя</t>
        </is>
      </c>
      <c r="B13" s="6" t="inlineStr">
        <is>
          <t>19.10.2026</t>
        </is>
      </c>
      <c r="C13" s="6" t="inlineStr">
        <is>
          <t>18:45</t>
        </is>
      </c>
      <c r="D13" s="6" t="inlineStr">
        <is>
          <t>-</t>
        </is>
      </c>
      <c r="E13" s="6" t="inlineStr">
        <is>
          <t>Осмотр пройден</t>
        </is>
      </c>
      <c r="F13" s="6" t="inlineStr">
        <is>
          <t>Медицинский работник</t>
        </is>
      </c>
    </row>
    <row r="14"/>
    <row r="15"/>
    <row r="16">
      <c r="A16" s="4" t="inlineStr">
        <is>
          <t>2. МАРШРУТНОЕ ЗАДАНИЕ И ФАКТИЧЕСКИЙ ПРОБЕГ</t>
        </is>
      </c>
    </row>
    <row r="17">
      <c r="A17" s="5" t="inlineStr">
        <is>
          <t>№</t>
        </is>
      </c>
      <c r="B17" s="5" t="inlineStr">
        <is>
          <t>Пункт отправления</t>
        </is>
      </c>
      <c r="C17" s="5" t="inlineStr">
        <is>
          <t>Пункт назначения</t>
        </is>
      </c>
      <c r="D17" s="5" t="inlineStr">
        <is>
          <t>Время выезда</t>
        </is>
      </c>
      <c r="E17" s="5" t="inlineStr">
        <is>
          <t>Время прибытия</t>
        </is>
      </c>
      <c r="F17" s="5" t="inlineStr">
        <is>
          <t>Одометр выезд</t>
        </is>
      </c>
      <c r="G17" s="5" t="inlineStr">
        <is>
          <t>Одометр возвр.</t>
        </is>
      </c>
      <c r="H17" s="5" t="inlineStr">
        <is>
          <t>Пробег, км</t>
        </is>
      </c>
    </row>
    <row r="18">
      <c r="A18" s="6" t="n">
        <v>1</v>
      </c>
      <c r="B18" s="6" t="inlineStr">
        <is>
          <t>Центральная база (ул. Промышленная, 12)</t>
        </is>
      </c>
      <c r="C18" s="6" t="inlineStr">
        <is>
          <t>Объект Клиента №1 (пр. Строителей, 45)</t>
        </is>
      </c>
      <c r="D18" s="6" t="inlineStr">
        <is>
          <t>08:15</t>
        </is>
      </c>
      <c r="E18" s="6" t="inlineStr">
        <is>
          <t>09:00</t>
        </is>
      </c>
      <c r="F18" s="6" t="n">
        <v>124500</v>
      </c>
      <c r="G18" s="6" t="n">
        <v>124535</v>
      </c>
      <c r="H18" s="6">
        <f>G18-F18</f>
        <v/>
      </c>
    </row>
    <row r="19">
      <c r="A19" s="6" t="n">
        <v>2</v>
      </c>
      <c r="B19" s="6" t="inlineStr">
        <is>
          <t>Объект Клиента №1</t>
        </is>
      </c>
      <c r="C19" s="6" t="inlineStr">
        <is>
          <t>Сервисный склад №3 (ул. Заводская, 8)</t>
        </is>
      </c>
      <c r="D19" s="6" t="inlineStr">
        <is>
          <t>11:30</t>
        </is>
      </c>
      <c r="E19" s="6" t="inlineStr">
        <is>
          <t>12:10</t>
        </is>
      </c>
      <c r="F19" s="6" t="n">
        <v>124535</v>
      </c>
      <c r="G19" s="6" t="n">
        <v>124570</v>
      </c>
      <c r="H19" s="6">
        <f>G19-F19</f>
        <v/>
      </c>
    </row>
    <row r="20">
      <c r="A20" s="6" t="n">
        <v>3</v>
      </c>
      <c r="B20" s="6" t="inlineStr">
        <is>
          <t>Сервисный склад №3</t>
        </is>
      </c>
      <c r="C20" s="6" t="inlineStr">
        <is>
          <t>Объект Клиента №2 (ш. Энтузиастов, 112)</t>
        </is>
      </c>
      <c r="D20" s="6" t="inlineStr">
        <is>
          <t>13:00</t>
        </is>
      </c>
      <c r="E20" s="6" t="inlineStr">
        <is>
          <t>14:15</t>
        </is>
      </c>
      <c r="F20" s="6" t="n">
        <v>124570</v>
      </c>
      <c r="G20" s="6" t="n">
        <v>124630</v>
      </c>
      <c r="H20" s="6">
        <f>G20-F20</f>
        <v/>
      </c>
    </row>
    <row r="21">
      <c r="A21" s="6" t="n">
        <v>4</v>
      </c>
      <c r="B21" s="6" t="inlineStr">
        <is>
          <t>Объект Клиента №2</t>
        </is>
      </c>
      <c r="C21" s="6" t="inlineStr">
        <is>
          <t>Центральная база (ул. Промышленная, 12)</t>
        </is>
      </c>
      <c r="D21" s="6" t="inlineStr">
        <is>
          <t>17:15</t>
        </is>
      </c>
      <c r="E21" s="6" t="inlineStr">
        <is>
          <t>18:30</t>
        </is>
      </c>
      <c r="F21" s="6" t="n">
        <v>124630</v>
      </c>
      <c r="G21" s="6" t="n">
        <v>124685</v>
      </c>
      <c r="H21" s="6">
        <f>G21-F21</f>
        <v/>
      </c>
    </row>
    <row r="22">
      <c r="G22" s="2" t="inlineStr">
        <is>
          <t>ИТОГО ПРОБЕГ ЗА СМЕНУ:</t>
        </is>
      </c>
      <c r="H22" s="7">
        <f>SUM(H18:H21)</f>
        <v/>
      </c>
    </row>
    <row r="23"/>
    <row r="24">
      <c r="A24" s="4" t="inlineStr">
        <is>
          <t>3. ДВИЖЕНИЕ ГОРЮЧЕ-СМАЗОЧНЫХ МАТЕРИАЛОВ (ГСМ)</t>
        </is>
      </c>
    </row>
    <row r="25">
      <c r="A25" s="5" t="inlineStr">
        <is>
          <t>Марка топлива</t>
        </is>
      </c>
      <c r="B25" s="5" t="inlineStr">
        <is>
          <t>Остаток при выезде, л</t>
        </is>
      </c>
      <c r="C25" s="5" t="inlineStr">
        <is>
          <t>Выдано / Заправлено, л</t>
        </is>
      </c>
      <c r="D25" s="5" t="inlineStr">
        <is>
          <t>Остаток при возвращении, л</t>
        </is>
      </c>
      <c r="E25" s="5" t="inlineStr">
        <is>
          <t>Фактический расход, л</t>
        </is>
      </c>
      <c r="F25" s="5" t="inlineStr">
        <is>
          <t>Норма на 100 км, л</t>
        </is>
      </c>
      <c r="G25" s="5" t="inlineStr">
        <is>
          <t>Нормативный расход, л</t>
        </is>
      </c>
      <c r="H25" s="5" t="inlineStr">
        <is>
          <t>Экономия (+) / Перерасход (-)</t>
        </is>
      </c>
    </row>
    <row r="26">
      <c r="A26" s="6" t="inlineStr">
        <is>
          <t>АИ-95</t>
        </is>
      </c>
      <c r="B26" s="6" t="n">
        <v>22</v>
      </c>
      <c r="C26" s="6" t="n">
        <v>30</v>
      </c>
      <c r="D26" s="6" t="n">
        <v>35.5</v>
      </c>
      <c r="E26" s="6">
        <f>B26+C26-D26</f>
        <v/>
      </c>
      <c r="F26" s="6" t="n">
        <v>9</v>
      </c>
      <c r="G26" s="6">
        <f>ROUND((H22*F26)/100, 2)</f>
        <v/>
      </c>
      <c r="H26" s="6">
        <f>G26-E26</f>
        <v/>
      </c>
    </row>
  </sheetData>
  <mergeCells count="4">
    <mergeCell ref="A8:G8"/>
    <mergeCell ref="A24:G24"/>
    <mergeCell ref="A16:G16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2026-10-19T03:14:04Z</dcterms:created>
  <dcterms:modified xsi:type="dcterms:W3CDTF">2026-10-19T03:14:04Z</dcterms:modified>
</cp:coreProperties>
</file>