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утевой лист спецтехн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b val="1"/>
      <color rgb="000F172A"/>
      <sz val="10"/>
    </font>
    <font>
      <name val="Calibri"/>
      <color rgb="00334155"/>
      <sz val="10"/>
    </font>
    <font>
      <name val="Calibri"/>
      <b val="1"/>
      <color rgb="000F172A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2E8F0"/>
        <bgColor rgb="00E2E8F0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49" customWidth="1" min="2" max="2"/>
    <col width="34" customWidth="1" min="3" max="3"/>
    <col width="19" customWidth="1" min="4" max="4"/>
    <col width="24" customWidth="1" min="5" max="5"/>
    <col width="46" customWidth="1" min="6" max="6"/>
    <col width="31" customWidth="1" min="7" max="7"/>
    <col width="37" customWidth="1" min="8" max="8"/>
  </cols>
  <sheetData>
    <row r="1">
      <c r="A1" s="1" t="inlineStr">
        <is>
          <t>ПУТЕВОЙ ЛИСТ СПЕЦТЕХНИКИ (УЧЕТ ПРОБЕГА ШАССИ И МОТОЧАСОВ АГРЕГАТОВ)</t>
        </is>
      </c>
    </row>
    <row r="2"/>
    <row r="3">
      <c r="A3" s="2" t="inlineStr">
        <is>
          <t>Организация:</t>
        </is>
      </c>
      <c r="B3" s="3" t="inlineStr">
        <is>
          <t>МУП / ТОО «СпецДорСтрой»</t>
        </is>
      </c>
      <c r="D3" s="2" t="inlineStr">
        <is>
          <t>Номер документа:</t>
        </is>
      </c>
      <c r="E3" s="3" t="inlineStr">
        <is>
          <t>ПЛС-00219</t>
        </is>
      </c>
    </row>
    <row r="4">
      <c r="A4" s="2" t="inlineStr">
        <is>
          <t>Спецмашина / Оборудование:</t>
        </is>
      </c>
      <c r="B4" s="3" t="inlineStr">
        <is>
          <t>КДМ на шасси КАМАЗ (щетка, отвал, помпа)</t>
        </is>
      </c>
      <c r="D4" s="2" t="inlineStr">
        <is>
          <t>Гос. рег. номер:</t>
        </is>
      </c>
      <c r="E4" s="3" t="inlineStr">
        <is>
          <t>KZ 504 AC 02</t>
        </is>
      </c>
    </row>
    <row r="5">
      <c r="A5" s="2" t="inlineStr">
        <is>
          <t>Машинист / Оператор:</t>
        </is>
      </c>
      <c r="B5" s="3" t="inlineStr">
        <is>
          <t>Дмитриев Сергей Николаевич</t>
        </is>
      </c>
      <c r="D5" s="2" t="inlineStr">
        <is>
          <t>Срок действия:</t>
        </is>
      </c>
      <c r="E5" s="3" t="inlineStr">
        <is>
          <t>19 октября 2026 г.</t>
        </is>
      </c>
    </row>
    <row r="6"/>
    <row r="7">
      <c r="A7" s="4" t="inlineStr">
        <is>
          <t>1. РАБОТА СПЕЦИАЛЬНОГО ОБОРУДОВАНИЯ И ПРОБЕГ ШАССИ</t>
        </is>
      </c>
    </row>
    <row r="8">
      <c r="A8" s="5" t="inlineStr">
        <is>
          <t>№</t>
        </is>
      </c>
      <c r="B8" s="5" t="inlineStr">
        <is>
          <t>Вид технологической операции</t>
        </is>
      </c>
      <c r="C8" s="5" t="inlineStr">
        <is>
          <t>Агрегат / Оборудование</t>
        </is>
      </c>
      <c r="D8" s="5" t="inlineStr">
        <is>
          <t>Время начала</t>
        </is>
      </c>
      <c r="E8" s="5" t="inlineStr">
        <is>
          <t>Время окончания</t>
        </is>
      </c>
      <c r="F8" s="5" t="inlineStr">
        <is>
          <t>Моточасы (факт)</t>
        </is>
      </c>
      <c r="G8" s="5" t="inlineStr">
        <is>
          <t>Пробег шасси, км</t>
        </is>
      </c>
      <c r="H8" s="5" t="inlineStr">
        <is>
          <t>Подпись заказчика</t>
        </is>
      </c>
    </row>
    <row r="9">
      <c r="A9" s="6" t="n">
        <v>1</v>
      </c>
      <c r="B9" s="6" t="inlineStr">
        <is>
          <t>Транзитный переезд к участку уборки</t>
        </is>
      </c>
      <c r="C9" s="6" t="inlineStr">
        <is>
          <t>Только шасси (холостой ход)</t>
        </is>
      </c>
      <c r="D9" s="6" t="inlineStr">
        <is>
          <t>08:00</t>
        </is>
      </c>
      <c r="E9" s="6" t="inlineStr">
        <is>
          <t>08:45</t>
        </is>
      </c>
      <c r="F9" s="6" t="n">
        <v>0</v>
      </c>
      <c r="G9" s="6" t="n">
        <v>22</v>
      </c>
      <c r="H9" s="6" t="inlineStr">
        <is>
          <t>Диспетчер участка</t>
        </is>
      </c>
    </row>
    <row r="10">
      <c r="A10" s="6" t="n">
        <v>2</v>
      </c>
      <c r="B10" s="6" t="inlineStr">
        <is>
          <t>Механизированная очистка дорожного полотна</t>
        </is>
      </c>
      <c r="C10" s="6" t="inlineStr">
        <is>
          <t>Передний отвал + средняя щетка</t>
        </is>
      </c>
      <c r="D10" s="6" t="inlineStr">
        <is>
          <t>08:45</t>
        </is>
      </c>
      <c r="E10" s="6" t="inlineStr">
        <is>
          <t>13:30</t>
        </is>
      </c>
      <c r="F10" s="6">
        <f>ROUND((TIME(13,30,0)-TIME(8,45,0))*24, 2)</f>
        <v/>
      </c>
      <c r="G10" s="6" t="n">
        <v>38</v>
      </c>
      <c r="H10" s="6" t="inlineStr">
        <is>
          <t>Мастер дорожной службы</t>
        </is>
      </c>
    </row>
    <row r="11">
      <c r="A11" s="6" t="n">
        <v>3</v>
      </c>
      <c r="B11" s="6" t="inlineStr">
        <is>
          <t>Технологическая стоянка (дозаправка реагентом)</t>
        </is>
      </c>
      <c r="C11" s="6" t="inlineStr">
        <is>
          <t>Помпа закачки рассола</t>
        </is>
      </c>
      <c r="D11" s="6" t="inlineStr">
        <is>
          <t>13:30</t>
        </is>
      </c>
      <c r="E11" s="6" t="inlineStr">
        <is>
          <t>14:15</t>
        </is>
      </c>
      <c r="F11" s="6">
        <f>ROUND((TIME(14,15,0)-TIME(13,30,0))*24, 2)</f>
        <v/>
      </c>
      <c r="G11" s="6" t="n">
        <v>0</v>
      </c>
      <c r="H11" s="6" t="inlineStr">
        <is>
          <t>Оператор базы</t>
        </is>
      </c>
    </row>
    <row r="12">
      <c r="A12" s="6" t="n">
        <v>4</v>
      </c>
      <c r="B12" s="6" t="inlineStr">
        <is>
          <t>Влажная уборка и обработка покрытия</t>
        </is>
      </c>
      <c r="C12" s="6" t="inlineStr">
        <is>
          <t>Щетка + распределитель реагента</t>
        </is>
      </c>
      <c r="D12" s="6" t="inlineStr">
        <is>
          <t>14:15</t>
        </is>
      </c>
      <c r="E12" s="6" t="inlineStr">
        <is>
          <t>18:00</t>
        </is>
      </c>
      <c r="F12" s="6">
        <f>ROUND((TIME(18,0,0)-TIME(14,15,0))*24, 2)</f>
        <v/>
      </c>
      <c r="G12" s="6" t="n">
        <v>30</v>
      </c>
      <c r="H12" s="6" t="inlineStr">
        <is>
          <t>Мастер дорожной службы</t>
        </is>
      </c>
    </row>
    <row r="13">
      <c r="E13" s="2" t="inlineStr">
        <is>
          <t>ИТОГО:</t>
        </is>
      </c>
      <c r="F13" s="2">
        <f>SUM(F9:F12)</f>
        <v/>
      </c>
      <c r="G13" s="2">
        <f>SUM(G9:G12)</f>
        <v/>
      </c>
    </row>
    <row r="14"/>
    <row r="15">
      <c r="A15" s="4" t="inlineStr">
        <is>
          <t>2. РАСЧЕТ РАСХОДА ТОПЛИВА ПО ПРОБЕГУ И МОТОЧАСАМ</t>
        </is>
      </c>
    </row>
    <row r="16">
      <c r="A16" s="5" t="inlineStr">
        <is>
          <t>Топливо</t>
        </is>
      </c>
      <c r="B16" s="5" t="inlineStr">
        <is>
          <t>Остаток выезд, л</t>
        </is>
      </c>
      <c r="C16" s="5" t="inlineStr">
        <is>
          <t>Заправлено, л</t>
        </is>
      </c>
      <c r="D16" s="5" t="inlineStr">
        <is>
          <t>Остаток возвр, л</t>
        </is>
      </c>
      <c r="E16" s="5" t="inlineStr">
        <is>
          <t>Фактический расход, л</t>
        </is>
      </c>
      <c r="F16" s="5" t="inlineStr">
        <is>
          <t>Норма на 100 км пробега</t>
        </is>
      </c>
      <c r="G16" s="5" t="inlineStr">
        <is>
          <t>Норма на 1 моточас агрегатов</t>
        </is>
      </c>
      <c r="H16" s="5" t="inlineStr">
        <is>
          <t>Нормативный расход, л</t>
        </is>
      </c>
    </row>
    <row r="17">
      <c r="A17" s="6" t="inlineStr">
        <is>
          <t>ДТ</t>
        </is>
      </c>
      <c r="B17" s="6" t="n">
        <v>95</v>
      </c>
      <c r="C17" s="6" t="n">
        <v>120</v>
      </c>
      <c r="D17" s="6" t="n">
        <v>118</v>
      </c>
      <c r="E17" s="6">
        <f>B17+C17-D17</f>
        <v/>
      </c>
      <c r="F17" s="6" t="n">
        <v>32</v>
      </c>
      <c r="G17" s="6" t="n">
        <v>9.5</v>
      </c>
      <c r="H17" s="6">
        <f>ROUND((G13*F17/100)+(F13*G17), 2)</f>
        <v/>
      </c>
    </row>
  </sheetData>
  <mergeCells count="3">
    <mergeCell ref="A7:H7"/>
    <mergeCell ref="A15:H15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2026-10-19T03:14:04Z</dcterms:created>
  <dcterms:modified xsi:type="dcterms:W3CDTF">2026-10-19T03:14:04Z</dcterms:modified>
</cp:coreProperties>
</file>